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2.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leaux de résultats" sheetId="1" state="visible" r:id="rId2"/>
    <sheet name="Traitement"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<sst xmlns="http://schemas.openxmlformats.org/spreadsheetml/2006/main" count="35" uniqueCount="35">
  <si>
    <t xml:space="preserve">Réaction :</t>
  </si>
  <si>
    <r>
      <rPr>
        <b val="true"/>
        <sz val="12"/>
        <rFont val="Arial"/>
        <family val="2"/>
      </rPr>
      <t xml:space="preserve">amidon</t>
    </r>
    <r>
      <rPr>
        <b val="true"/>
        <vertAlign val="subscript"/>
        <sz val="12"/>
        <rFont val="Arial"/>
        <family val="2"/>
      </rPr>
      <t xml:space="preserve">n</t>
    </r>
    <r>
      <rPr>
        <b val="true"/>
        <sz val="12"/>
        <rFont val="Arial"/>
        <family val="2"/>
      </rPr>
      <t xml:space="preserve"> + H</t>
    </r>
    <r>
      <rPr>
        <b val="true"/>
        <vertAlign val="subscript"/>
        <sz val="12"/>
        <rFont val="Arial"/>
        <family val="2"/>
      </rPr>
      <t xml:space="preserve">2</t>
    </r>
    <r>
      <rPr>
        <b val="true"/>
        <sz val="12"/>
        <rFont val="Arial"/>
        <family val="2"/>
      </rPr>
      <t xml:space="preserve">O → amidon</t>
    </r>
    <r>
      <rPr>
        <b val="true"/>
        <vertAlign val="subscript"/>
        <sz val="12"/>
        <rFont val="Arial"/>
        <family val="2"/>
      </rPr>
      <t xml:space="preserve">n-2</t>
    </r>
    <r>
      <rPr>
        <b val="true"/>
        <sz val="12"/>
        <rFont val="Arial"/>
        <family val="2"/>
      </rPr>
      <t xml:space="preserve"> + maltose</t>
    </r>
  </si>
  <si>
    <t xml:space="preserve">en beige</t>
  </si>
  <si>
    <t xml:space="preserve">données (à ne pas modifier)</t>
  </si>
  <si>
    <t xml:space="preserve">en vert</t>
  </si>
  <si>
    <t xml:space="preserve">résultats expérimentaux</t>
  </si>
  <si>
    <t xml:space="preserve">en violet</t>
  </si>
  <si>
    <t xml:space="preserve">données à compléter</t>
  </si>
  <si>
    <t xml:space="preserve">concentration amidon =</t>
  </si>
  <si>
    <r>
      <rPr>
        <b val="true"/>
        <sz val="14"/>
        <rFont val="Arial"/>
        <family val="0"/>
      </rPr>
      <t xml:space="preserve">g.L</t>
    </r>
    <r>
      <rPr>
        <b val="true"/>
        <vertAlign val="superscript"/>
        <sz val="14"/>
        <rFont val="Arial"/>
        <family val="0"/>
      </rPr>
      <t xml:space="preserve">-1</t>
    </r>
  </si>
  <si>
    <r>
      <rPr>
        <b val="true"/>
        <sz val="14"/>
        <rFont val="Arial"/>
        <family val="0"/>
      </rPr>
      <t xml:space="preserve">ε</t>
    </r>
    <r>
      <rPr>
        <b val="true"/>
        <vertAlign val="subscript"/>
        <sz val="14"/>
        <rFont val="Arial"/>
        <family val="0"/>
      </rPr>
      <t xml:space="preserve">λ </t>
    </r>
    <r>
      <rPr>
        <b val="true"/>
        <sz val="14"/>
        <rFont val="Arial"/>
        <family val="0"/>
      </rPr>
      <t xml:space="preserve">L = </t>
    </r>
  </si>
  <si>
    <r>
      <rPr>
        <b val="true"/>
        <sz val="14"/>
        <rFont val="Arial"/>
        <family val="0"/>
      </rPr>
      <t xml:space="preserve">L.mmol</t>
    </r>
    <r>
      <rPr>
        <b val="true"/>
        <vertAlign val="superscript"/>
        <sz val="14"/>
        <rFont val="Arial"/>
        <family val="0"/>
      </rPr>
      <t xml:space="preserve">-1</t>
    </r>
  </si>
  <si>
    <r>
      <rPr>
        <b val="true"/>
        <sz val="9"/>
        <rFont val="Arial"/>
        <family val="2"/>
      </rPr>
      <t xml:space="preserve">R</t>
    </r>
    <r>
      <rPr>
        <b val="true"/>
        <vertAlign val="superscript"/>
        <sz val="9"/>
        <color rgb="FF000000"/>
        <rFont val="Arial"/>
        <family val="2"/>
      </rPr>
      <t xml:space="preserve">2</t>
    </r>
    <r>
      <rPr>
        <b val="true"/>
        <sz val="9"/>
        <color rgb="FF000000"/>
        <rFont val="Arial"/>
        <family val="2"/>
      </rPr>
      <t xml:space="preserve"> =  </t>
    </r>
  </si>
  <si>
    <t xml:space="preserve">n° de solution</t>
  </si>
  <si>
    <t xml:space="preserve">vol. amidon (mL)</t>
  </si>
  <si>
    <t xml:space="preserve">vol. enzyme (mL)</t>
  </si>
  <si>
    <t xml:space="preserve">vol lugol (mL)</t>
  </si>
  <si>
    <t xml:space="preserve">vol. eau (mL)</t>
  </si>
  <si>
    <r>
      <rPr>
        <b val="true"/>
        <sz val="9"/>
        <rFont val="Arial"/>
        <family val="2"/>
      </rPr>
      <t xml:space="preserve">vol. total (mL) *</t>
    </r>
    <r>
      <rPr>
        <b val="true"/>
        <vertAlign val="superscript"/>
        <sz val="9"/>
        <rFont val="Arial"/>
        <family val="2"/>
      </rPr>
      <t xml:space="preserve">1</t>
    </r>
  </si>
  <si>
    <r>
      <rPr>
        <b val="true"/>
        <sz val="9"/>
        <rFont val="Arial"/>
        <family val="2"/>
      </rPr>
      <t xml:space="preserve">[amidon] (mmol.L</t>
    </r>
    <r>
      <rPr>
        <b val="true"/>
        <vertAlign val="superscript"/>
        <sz val="9"/>
        <rFont val="Arial"/>
        <family val="2"/>
      </rPr>
      <t xml:space="preserve">-1</t>
    </r>
    <r>
      <rPr>
        <b val="true"/>
        <sz val="9"/>
        <rFont val="Arial"/>
        <family val="2"/>
      </rPr>
      <t xml:space="preserve">) *</t>
    </r>
    <r>
      <rPr>
        <b val="true"/>
        <vertAlign val="superscript"/>
        <sz val="9"/>
        <rFont val="Arial"/>
        <family val="2"/>
      </rPr>
      <t xml:space="preserve">2</t>
    </r>
  </si>
  <si>
    <t xml:space="preserve">temps (s)</t>
  </si>
  <si>
    <r>
      <rPr>
        <b val="true"/>
        <sz val="9"/>
        <rFont val="Arial"/>
        <family val="2"/>
      </rPr>
      <t xml:space="preserve">abs (t = 0) théor. *</t>
    </r>
    <r>
      <rPr>
        <b val="true"/>
        <vertAlign val="superscript"/>
        <sz val="9"/>
        <rFont val="Arial"/>
        <family val="2"/>
      </rPr>
      <t xml:space="preserve">2</t>
    </r>
  </si>
  <si>
    <t xml:space="preserve">abs (t = 10 s)</t>
  </si>
  <si>
    <t xml:space="preserve">abs (t =  20 s)</t>
  </si>
  <si>
    <r>
      <rPr>
        <b val="true"/>
        <sz val="9"/>
        <rFont val="Arial"/>
        <family val="2"/>
      </rPr>
      <t xml:space="preserve">v</t>
    </r>
    <r>
      <rPr>
        <b val="true"/>
        <vertAlign val="subscript"/>
        <sz val="9"/>
        <rFont val="Arial"/>
        <family val="2"/>
      </rPr>
      <t xml:space="preserve">i </t>
    </r>
    <r>
      <rPr>
        <b val="true"/>
        <sz val="9"/>
        <rFont val="Arial"/>
        <family val="2"/>
      </rPr>
      <t xml:space="preserve">(mmol.L</t>
    </r>
    <r>
      <rPr>
        <b val="true"/>
        <vertAlign val="superscript"/>
        <sz val="9"/>
        <rFont val="Arial"/>
        <family val="2"/>
      </rPr>
      <t xml:space="preserve">-1</t>
    </r>
    <r>
      <rPr>
        <b val="true"/>
        <sz val="9"/>
        <rFont val="Arial"/>
        <family val="2"/>
      </rPr>
      <t xml:space="preserve">.s</t>
    </r>
    <r>
      <rPr>
        <b val="true"/>
        <vertAlign val="superscript"/>
        <sz val="9"/>
        <rFont val="Arial"/>
        <family val="2"/>
      </rPr>
      <t xml:space="preserve">-1</t>
    </r>
    <r>
      <rPr>
        <b val="true"/>
        <sz val="9"/>
        <rFont val="Arial"/>
        <family val="2"/>
      </rPr>
      <t xml:space="preserve">) *</t>
    </r>
    <r>
      <rPr>
        <b val="true"/>
        <vertAlign val="superscript"/>
        <sz val="9"/>
        <rFont val="Arial"/>
        <family val="2"/>
      </rPr>
      <t xml:space="preserve">2</t>
    </r>
    <r>
      <rPr>
        <b val="true"/>
        <sz val="9"/>
        <color rgb="FFCE181E"/>
        <rFont val="Arial"/>
        <family val="2"/>
      </rPr>
      <t xml:space="preserve">*</t>
    </r>
    <r>
      <rPr>
        <b val="true"/>
        <vertAlign val="superscript"/>
        <sz val="9"/>
        <color rgb="FFCE181E"/>
        <rFont val="Arial"/>
        <family val="2"/>
      </rPr>
      <t xml:space="preserve">3</t>
    </r>
  </si>
  <si>
    <r>
      <rPr>
        <b val="true"/>
        <sz val="9"/>
        <rFont val="Arial"/>
        <family val="2"/>
      </rPr>
      <t xml:space="preserve">1/[amidon] (mmol</t>
    </r>
    <r>
      <rPr>
        <b val="true"/>
        <vertAlign val="superscript"/>
        <sz val="9"/>
        <rFont val="Arial"/>
        <family val="2"/>
      </rPr>
      <t xml:space="preserve">-1</t>
    </r>
    <r>
      <rPr>
        <b val="true"/>
        <sz val="9"/>
        <rFont val="Arial"/>
        <family val="2"/>
      </rPr>
      <t xml:space="preserve">.L) *</t>
    </r>
    <r>
      <rPr>
        <b val="true"/>
        <vertAlign val="superscript"/>
        <sz val="9"/>
        <rFont val="Arial"/>
        <family val="2"/>
      </rPr>
      <t xml:space="preserve">2</t>
    </r>
  </si>
  <si>
    <r>
      <rPr>
        <b val="true"/>
        <sz val="9"/>
        <rFont val="Arial"/>
        <family val="2"/>
      </rPr>
      <t xml:space="preserve">1/v</t>
    </r>
    <r>
      <rPr>
        <b val="true"/>
        <vertAlign val="subscript"/>
        <sz val="9"/>
        <rFont val="Arial"/>
        <family val="2"/>
      </rPr>
      <t xml:space="preserve">i </t>
    </r>
    <r>
      <rPr>
        <b val="true"/>
        <sz val="9"/>
        <rFont val="Arial"/>
        <family val="2"/>
      </rPr>
      <t xml:space="preserve">(mmol</t>
    </r>
    <r>
      <rPr>
        <b val="true"/>
        <vertAlign val="superscript"/>
        <sz val="9"/>
        <rFont val="Arial"/>
        <family val="2"/>
      </rPr>
      <t xml:space="preserve">-1</t>
    </r>
    <r>
      <rPr>
        <b val="true"/>
        <sz val="9"/>
        <rFont val="Arial"/>
        <family val="2"/>
      </rPr>
      <t xml:space="preserve">.L.s) *</t>
    </r>
    <r>
      <rPr>
        <b val="true"/>
        <vertAlign val="superscript"/>
        <sz val="9"/>
        <rFont val="Arial"/>
        <family val="2"/>
      </rPr>
      <t xml:space="preserve">2</t>
    </r>
  </si>
  <si>
    <r>
      <rPr>
        <sz val="9"/>
        <rFont val="Arial"/>
        <family val="2"/>
      </rPr>
      <t xml:space="preserve">*</t>
    </r>
    <r>
      <rPr>
        <vertAlign val="superscript"/>
        <sz val="9"/>
        <rFont val="Arial"/>
        <family val="2"/>
      </rPr>
      <t xml:space="preserve">1</t>
    </r>
    <r>
      <rPr>
        <sz val="9"/>
        <rFont val="Arial"/>
        <family val="2"/>
      </rPr>
      <t xml:space="preserve"> le total est de 3,05 mL, mais la réaction enzymatique à lieu dans un volume de 3 mL, puisque le lugol est ajouté à la fin de la réaction</t>
    </r>
  </si>
  <si>
    <r>
      <rPr>
        <sz val="9"/>
        <rFont val="Arial"/>
        <family val="2"/>
      </rPr>
      <t xml:space="preserve">*</t>
    </r>
    <r>
      <rPr>
        <vertAlign val="superscript"/>
        <sz val="9"/>
        <rFont val="Arial"/>
        <family val="2"/>
      </rPr>
      <t xml:space="preserve">2</t>
    </r>
    <r>
      <rPr>
        <sz val="9"/>
        <rFont val="Arial"/>
        <family val="2"/>
      </rPr>
      <t xml:space="preserve"> on rappelle que tout résultat chiffré peut être traité en utilisant une formule, en commençant par « = » ; si vous voulez calculez une pente, il existe probablement une formule pour ça… cherchez !</t>
    </r>
  </si>
  <si>
    <r>
      <rPr>
        <b val="true"/>
        <sz val="9"/>
        <color rgb="FFCE181E"/>
        <rFont val="Arial"/>
        <family val="2"/>
      </rPr>
      <t xml:space="preserve">*</t>
    </r>
    <r>
      <rPr>
        <b val="true"/>
        <vertAlign val="superscript"/>
        <sz val="9"/>
        <color rgb="FFCE181E"/>
        <rFont val="Arial"/>
        <family val="2"/>
      </rPr>
      <t xml:space="preserve">3 </t>
    </r>
    <r>
      <rPr>
        <b val="true"/>
        <sz val="9"/>
        <color rgb="FFCE181E"/>
        <rFont val="Arial"/>
        <family val="2"/>
      </rPr>
      <t xml:space="preserve">on a calculé la pente en ne tenant compte que de l’absorbance réelle mesurée, et non de l’absorbance théorique estimée. Les résultats ne sont pas très différents en prenant en compte l’absorbance théorique. </t>
    </r>
  </si>
  <si>
    <t xml:space="preserve"> </t>
  </si>
  <si>
    <t xml:space="preserve">On déduit de la courbe double inverse de Lineweaver-Burk :</t>
  </si>
  <si>
    <t xml:space="preserve">- le coefficient de corrélation est de 0,9987, ce qui est convenable : l'enzyme est bien michaélienne</t>
  </si>
  <si>
    <r>
      <rPr>
        <sz val="10"/>
        <rFont val="Arial"/>
        <family val="2"/>
      </rPr>
      <t xml:space="preserve">- la courbe coupe l'axe des abscisses au niveau du point d'ordonnée 23,12 mmol</t>
    </r>
    <r>
      <rPr>
        <vertAlign val="superscript"/>
        <sz val="10"/>
        <rFont val="Arial"/>
        <family val="2"/>
      </rPr>
      <t xml:space="preserve">-1</t>
    </r>
    <r>
      <rPr>
        <sz val="10"/>
        <rFont val="Arial"/>
        <family val="2"/>
      </rPr>
      <t xml:space="preserve">.L.s., donc v</t>
    </r>
    <r>
      <rPr>
        <vertAlign val="subscript"/>
        <sz val="10"/>
        <rFont val="Arial"/>
        <family val="2"/>
      </rPr>
      <t xml:space="preserve">max</t>
    </r>
    <r>
      <rPr>
        <sz val="10"/>
        <rFont val="Arial"/>
        <family val="2"/>
      </rPr>
      <t xml:space="preserve"> = 0,043 mol.L</t>
    </r>
    <r>
      <rPr>
        <vertAlign val="superscript"/>
        <sz val="10"/>
        <rFont val="Arial"/>
        <family val="2"/>
      </rPr>
      <t xml:space="preserve">-1</t>
    </r>
    <r>
      <rPr>
        <sz val="10"/>
        <rFont val="Arial"/>
        <family val="2"/>
      </rPr>
      <t xml:space="preserve">.s</t>
    </r>
    <r>
      <rPr>
        <vertAlign val="superscript"/>
        <sz val="10"/>
        <rFont val="Arial"/>
        <family val="2"/>
      </rPr>
      <t xml:space="preserve">-1</t>
    </r>
  </si>
  <si>
    <r>
      <rPr>
        <sz val="10"/>
        <rFont val="Arial"/>
        <family val="2"/>
      </rPr>
      <t xml:space="preserve">- le coefficient directeur (88,74 s) donne le rapport K</t>
    </r>
    <r>
      <rPr>
        <vertAlign val="subscript"/>
        <sz val="10"/>
        <rFont val="Arial"/>
        <family val="2"/>
      </rPr>
      <t xml:space="preserve">M</t>
    </r>
    <r>
      <rPr>
        <sz val="10"/>
        <rFont val="Arial"/>
        <family val="2"/>
      </rPr>
      <t xml:space="preserve">/v</t>
    </r>
    <r>
      <rPr>
        <vertAlign val="subscript"/>
        <sz val="10"/>
        <rFont val="Arial"/>
        <family val="2"/>
      </rPr>
      <t xml:space="preserve">max</t>
    </r>
    <r>
      <rPr>
        <sz val="10"/>
        <rFont val="Arial"/>
        <family val="2"/>
      </rPr>
      <t xml:space="preserve">, donc K</t>
    </r>
    <r>
      <rPr>
        <vertAlign val="subscript"/>
        <sz val="10"/>
        <rFont val="Arial"/>
        <family val="2"/>
      </rPr>
      <t xml:space="preserve">M</t>
    </r>
    <r>
      <rPr>
        <sz val="10"/>
        <rFont val="Arial"/>
        <family val="2"/>
      </rPr>
      <t xml:space="preserve"> = 3,81 mmol.L</t>
    </r>
    <r>
      <rPr>
        <vertAlign val="superscript"/>
        <sz val="10"/>
        <rFont val="Arial"/>
        <family val="2"/>
      </rPr>
      <t xml:space="preserve">-1</t>
    </r>
  </si>
</sst>
</file>

<file path=xl/styles.xml><?xml version="1.0" encoding="utf-8"?>
<styleSheet xmlns="http://schemas.openxmlformats.org/spreadsheetml/2006/main">
  <numFmts count="3">
    <numFmt numFmtId="164" formatCode="General"/>
    <numFmt numFmtId="165" formatCode="0.0000"/>
    <numFmt numFmtId="166" formatCode="0.00"/>
  </numFmts>
  <fonts count="30">
    <font>
      <sz val="10"/>
      <name val="Arial"/>
      <family val="2"/>
    </font>
    <font>
      <sz val="10"/>
      <name val="Arial"/>
      <family val="0"/>
    </font>
    <font>
      <sz val="10"/>
      <name val="Arial"/>
      <family val="0"/>
    </font>
    <font>
      <sz val="10"/>
      <name val="Arial"/>
      <family val="0"/>
    </font>
    <font>
      <sz val="10"/>
      <color rgb="FF000000"/>
      <name val="Arial Unicode MS"/>
      <family val="2"/>
    </font>
    <font>
      <sz val="10"/>
      <name val="Arial Unicode MS"/>
      <family val="2"/>
    </font>
    <font>
      <sz val="10"/>
      <color rgb="FF333333"/>
      <name val="Arial Unicode MS"/>
      <family val="2"/>
    </font>
    <font>
      <sz val="10"/>
      <color rgb="FF808080"/>
      <name val="Arial Unicode MS"/>
      <family val="2"/>
    </font>
    <font>
      <u val="single"/>
      <sz val="10"/>
      <color rgb="FF0000EE"/>
      <name val="Arial Unicode MS"/>
      <family val="2"/>
    </font>
    <font>
      <sz val="10"/>
      <color rgb="FF006600"/>
      <name val="Arial Unicode MS"/>
      <family val="2"/>
    </font>
    <font>
      <sz val="10"/>
      <color rgb="FF996600"/>
      <name val="Arial Unicode MS"/>
      <family val="2"/>
    </font>
    <font>
      <sz val="10"/>
      <color rgb="FFCC0000"/>
      <name val="Arial Unicode MS"/>
      <family val="2"/>
    </font>
    <font>
      <sz val="10"/>
      <color rgb="FFFFFFFF"/>
      <name val="Arial Unicode MS"/>
      <family val="2"/>
    </font>
    <font>
      <b val="true"/>
      <sz val="9"/>
      <name val="Arial"/>
      <family val="2"/>
    </font>
    <font>
      <sz val="9"/>
      <name val="Arial"/>
      <family val="2"/>
    </font>
    <font>
      <b val="true"/>
      <sz val="12"/>
      <name val="Arial"/>
      <family val="2"/>
    </font>
    <font>
      <b val="true"/>
      <vertAlign val="subscript"/>
      <sz val="12"/>
      <name val="Arial"/>
      <family val="2"/>
    </font>
    <font>
      <b val="true"/>
      <sz val="14"/>
      <name val="Arial"/>
      <family val="0"/>
    </font>
    <font>
      <b val="true"/>
      <vertAlign val="superscript"/>
      <sz val="14"/>
      <name val="Arial"/>
      <family val="0"/>
    </font>
    <font>
      <b val="true"/>
      <vertAlign val="subscript"/>
      <sz val="14"/>
      <name val="Arial"/>
      <family val="0"/>
    </font>
    <font>
      <b val="true"/>
      <vertAlign val="superscript"/>
      <sz val="9"/>
      <color rgb="FF000000"/>
      <name val="Arial"/>
      <family val="2"/>
    </font>
    <font>
      <b val="true"/>
      <sz val="9"/>
      <color rgb="FF000000"/>
      <name val="Arial"/>
      <family val="2"/>
    </font>
    <font>
      <b val="true"/>
      <vertAlign val="superscript"/>
      <sz val="9"/>
      <name val="Arial"/>
      <family val="2"/>
    </font>
    <font>
      <b val="true"/>
      <vertAlign val="subscript"/>
      <sz val="9"/>
      <name val="Arial"/>
      <family val="2"/>
    </font>
    <font>
      <b val="true"/>
      <sz val="9"/>
      <color rgb="FFCE181E"/>
      <name val="Arial"/>
      <family val="2"/>
    </font>
    <font>
      <b val="true"/>
      <vertAlign val="superscript"/>
      <sz val="9"/>
      <color rgb="FFCE181E"/>
      <name val="Arial"/>
      <family val="2"/>
    </font>
    <font>
      <vertAlign val="superscript"/>
      <sz val="9"/>
      <name val="Arial"/>
      <family val="2"/>
    </font>
    <font>
      <vertAlign val="superscript"/>
      <sz val="10"/>
      <name val="Arial"/>
      <family val="2"/>
    </font>
    <font>
      <vertAlign val="subscript"/>
      <sz val="10"/>
      <name val="Arial"/>
      <family val="2"/>
    </font>
    <font>
      <sz val="13"/>
      <name val="Arial"/>
      <family val="2"/>
    </font>
  </fonts>
  <fills count="12">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CE181E"/>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FF99"/>
        <bgColor rgb="FFFFFFCC"/>
      </patternFill>
    </fill>
    <fill>
      <patternFill patternType="solid">
        <fgColor rgb="FF33FF99"/>
        <bgColor rgb="FF00FFFF"/>
      </patternFill>
    </fill>
    <fill>
      <patternFill patternType="solid">
        <fgColor rgb="FFFF99FF"/>
        <bgColor rgb="FFCC99FF"/>
      </patternFill>
    </fill>
  </fills>
  <borders count="8">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bottom style="hair"/>
      <diagonal/>
    </border>
    <border diagonalUp="false" diagonalDown="false">
      <left style="thin"/>
      <right/>
      <top/>
      <bottom style="thin"/>
      <diagonal/>
    </border>
    <border diagonalUp="false" diagonalDown="false">
      <left/>
      <right style="thin"/>
      <top/>
      <bottom style="thin"/>
      <diagonal/>
    </border>
    <border diagonalUp="false" diagonalDown="false">
      <left style="hair"/>
      <right style="hair"/>
      <top style="hair"/>
      <bottom style="hair"/>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5" fillId="0" borderId="0" applyFont="true" applyBorder="false" applyAlignment="false" applyProtection="false"/>
    <xf numFmtId="164" fontId="6" fillId="2" borderId="1" applyFont="true" applyBorder="true" applyAlignment="false" applyProtection="false"/>
    <xf numFmtId="164" fontId="7" fillId="0" borderId="0" applyFont="true" applyBorder="false" applyAlignment="false" applyProtection="false"/>
    <xf numFmtId="164" fontId="8" fillId="0" borderId="0" applyFont="true" applyBorder="false" applyAlignment="false" applyProtection="false"/>
    <xf numFmtId="164" fontId="5" fillId="0" borderId="0" applyFont="true" applyBorder="false" applyAlignment="false" applyProtection="false"/>
    <xf numFmtId="164" fontId="9" fillId="3" borderId="0" applyFont="true" applyBorder="false" applyAlignment="false" applyProtection="false"/>
    <xf numFmtId="164" fontId="10" fillId="2" borderId="0" applyFont="true" applyBorder="false" applyAlignment="false" applyProtection="false"/>
    <xf numFmtId="164" fontId="11" fillId="4" borderId="0" applyFont="true" applyBorder="false" applyAlignment="false" applyProtection="false"/>
    <xf numFmtId="164" fontId="11" fillId="0" borderId="0" applyFont="true" applyBorder="false" applyAlignment="false" applyProtection="false"/>
    <xf numFmtId="164" fontId="12" fillId="5" borderId="0" applyFont="true" applyBorder="false" applyAlignment="false" applyProtection="false"/>
    <xf numFmtId="164" fontId="4" fillId="0" borderId="0" applyFont="true" applyBorder="false" applyAlignment="false" applyProtection="false"/>
    <xf numFmtId="164" fontId="12" fillId="6" borderId="0" applyFont="true" applyBorder="false" applyAlignment="false" applyProtection="false"/>
    <xf numFmtId="164" fontId="12" fillId="7" borderId="0" applyFont="true" applyBorder="false" applyAlignment="false" applyProtection="false"/>
    <xf numFmtId="164" fontId="4" fillId="8"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9" borderId="0" xfId="0" applyFont="true" applyBorder="false" applyAlignment="false" applyProtection="false">
      <alignment horizontal="general" vertical="bottom" textRotation="0" wrapText="false" indent="0" shrinkToFit="false"/>
      <protection locked="true" hidden="false"/>
    </xf>
    <xf numFmtId="164" fontId="15" fillId="9" borderId="0" xfId="0" applyFont="true" applyBorder="false" applyAlignment="true" applyProtection="false">
      <alignment horizontal="center" vertical="center" textRotation="0" wrapText="false" indent="0" shrinkToFit="false"/>
      <protection locked="true" hidden="false"/>
    </xf>
    <xf numFmtId="164" fontId="13" fillId="9" borderId="2" xfId="0" applyFont="true" applyBorder="true" applyAlignment="false" applyProtection="false">
      <alignment horizontal="general" vertical="bottom" textRotation="0" wrapText="false" indent="0" shrinkToFit="false"/>
      <protection locked="true" hidden="false"/>
    </xf>
    <xf numFmtId="164" fontId="13" fillId="9" borderId="3" xfId="0" applyFont="true" applyBorder="true" applyAlignment="true" applyProtection="false">
      <alignment horizontal="center" vertical="center" textRotation="0" wrapText="false" indent="0" shrinkToFit="false"/>
      <protection locked="true" hidden="false"/>
    </xf>
    <xf numFmtId="164" fontId="13" fillId="10" borderId="2" xfId="0" applyFont="true" applyBorder="true" applyAlignment="false" applyProtection="false">
      <alignment horizontal="general" vertical="bottom" textRotation="0" wrapText="false" indent="0" shrinkToFit="false"/>
      <protection locked="true" hidden="false"/>
    </xf>
    <xf numFmtId="164" fontId="13" fillId="10" borderId="3" xfId="0" applyFont="true" applyBorder="true" applyAlignment="true" applyProtection="false">
      <alignment horizontal="center" vertical="center" textRotation="0" wrapText="false" indent="0" shrinkToFit="false"/>
      <protection locked="true" hidden="false"/>
    </xf>
    <xf numFmtId="164" fontId="13" fillId="11" borderId="2" xfId="0" applyFont="true" applyBorder="true" applyAlignment="false" applyProtection="false">
      <alignment horizontal="general" vertical="bottom" textRotation="0" wrapText="false" indent="0" shrinkToFit="false"/>
      <protection locked="true" hidden="false"/>
    </xf>
    <xf numFmtId="164" fontId="13" fillId="11" borderId="3" xfId="0" applyFont="true" applyBorder="true" applyAlignment="true" applyProtection="false">
      <alignment horizontal="center" vertical="center" textRotation="0" wrapText="false" indent="0" shrinkToFit="false"/>
      <protection locked="true" hidden="false"/>
    </xf>
    <xf numFmtId="164" fontId="17" fillId="9" borderId="2" xfId="0" applyFont="true" applyBorder="true" applyAlignment="true" applyProtection="false">
      <alignment horizontal="center" vertical="center" textRotation="0" wrapText="false" indent="0" shrinkToFit="false"/>
      <protection locked="true" hidden="false"/>
    </xf>
    <xf numFmtId="164" fontId="17" fillId="9" borderId="4" xfId="0" applyFont="true" applyBorder="true" applyAlignment="true" applyProtection="false">
      <alignment horizontal="center" vertical="center" textRotation="0" wrapText="false" indent="0" shrinkToFit="false"/>
      <protection locked="true" hidden="false"/>
    </xf>
    <xf numFmtId="164" fontId="17" fillId="9" borderId="3" xfId="0" applyFont="true" applyBorder="true" applyAlignment="true" applyProtection="false">
      <alignment horizontal="center" vertical="center" textRotation="0" wrapText="false" indent="0" shrinkToFit="false"/>
      <protection locked="true" hidden="false"/>
    </xf>
    <xf numFmtId="164" fontId="17" fillId="9" borderId="2" xfId="0" applyFont="true" applyBorder="true" applyAlignment="true" applyProtection="false">
      <alignment horizontal="right" vertical="bottom" textRotation="0" wrapText="false" indent="0" shrinkToFit="false"/>
      <protection locked="true" hidden="false"/>
    </xf>
    <xf numFmtId="164" fontId="17" fillId="9" borderId="4" xfId="0" applyFont="true" applyBorder="true" applyAlignment="true" applyProtection="false">
      <alignment horizontal="center" vertical="bottom" textRotation="0" wrapText="false" indent="0" shrinkToFit="false"/>
      <protection locked="true" hidden="false"/>
    </xf>
    <xf numFmtId="164" fontId="17" fillId="9" borderId="3" xfId="0" applyFont="true" applyBorder="true" applyAlignment="true" applyProtection="false">
      <alignment horizontal="left" vertical="bottom" textRotation="0" wrapText="false" indent="0" shrinkToFit="false"/>
      <protection locked="true" hidden="false"/>
    </xf>
    <xf numFmtId="164" fontId="13" fillId="9" borderId="5" xfId="0" applyFont="true" applyBorder="true" applyAlignment="true" applyProtection="false">
      <alignment horizontal="right" vertical="bottom" textRotation="0" wrapText="false" indent="0" shrinkToFit="false"/>
      <protection locked="true" hidden="false"/>
    </xf>
    <xf numFmtId="164" fontId="13" fillId="9" borderId="6" xfId="0" applyFont="true" applyBorder="true" applyAlignment="true" applyProtection="false">
      <alignment horizontal="center" vertical="bottom" textRotation="0" wrapText="false" indent="0" shrinkToFit="false"/>
      <protection locked="true" hidden="false"/>
    </xf>
    <xf numFmtId="164" fontId="13" fillId="9" borderId="7" xfId="0" applyFont="true" applyBorder="true" applyAlignment="false" applyProtection="false">
      <alignment horizontal="general" vertical="bottom" textRotation="0" wrapText="false" indent="0" shrinkToFit="false"/>
      <protection locked="true" hidden="false"/>
    </xf>
    <xf numFmtId="164" fontId="14" fillId="9" borderId="7" xfId="0" applyFont="true" applyBorder="true" applyAlignment="false" applyProtection="false">
      <alignment horizontal="general" vertical="bottom" textRotation="0" wrapText="false" indent="0" shrinkToFit="false"/>
      <protection locked="true" hidden="false"/>
    </xf>
    <xf numFmtId="165" fontId="13" fillId="11" borderId="7" xfId="0" applyFont="true" applyBorder="true" applyAlignment="false" applyProtection="false">
      <alignment horizontal="general" vertical="bottom" textRotation="0" wrapText="false" indent="0" shrinkToFit="false"/>
      <protection locked="true" hidden="false"/>
    </xf>
    <xf numFmtId="165" fontId="13" fillId="11" borderId="7" xfId="0" applyFont="true" applyBorder="true" applyAlignment="true" applyProtection="false">
      <alignment horizontal="right" vertical="bottom" textRotation="0" wrapText="false" indent="0" shrinkToFit="false"/>
      <protection locked="true" hidden="false"/>
    </xf>
    <xf numFmtId="165" fontId="14" fillId="0" borderId="0" xfId="0" applyFont="true" applyBorder="false" applyAlignment="false" applyProtection="false">
      <alignment horizontal="general" vertical="bottom" textRotation="0" wrapText="false" indent="0" shrinkToFit="false"/>
      <protection locked="true" hidden="false"/>
    </xf>
    <xf numFmtId="165" fontId="13" fillId="10" borderId="7" xfId="0" applyFont="true" applyBorder="true" applyAlignment="false" applyProtection="false">
      <alignment horizontal="general" vertical="bottom" textRotation="0" wrapText="false" indent="0" shrinkToFit="false"/>
      <protection locked="true" hidden="false"/>
    </xf>
    <xf numFmtId="166" fontId="14" fillId="10" borderId="7" xfId="0" applyFont="true" applyBorder="true" applyAlignment="false" applyProtection="false">
      <alignment horizontal="general" vertical="bottom" textRotation="0" wrapText="false" indent="0" shrinkToFit="false"/>
      <protection locked="true" hidden="false"/>
    </xf>
    <xf numFmtId="164" fontId="13" fillId="11" borderId="7"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Hyperlink" xfId="26" builtinId="53" customBuiltin="true"/>
    <cellStyle name="Status" xfId="27" builtinId="53" customBuiltin="true"/>
    <cellStyle name="Good" xfId="28" builtinId="53" customBuiltin="true"/>
    <cellStyle name="Neutral" xfId="29" builtinId="53" customBuiltin="true"/>
    <cellStyle name="Bad" xfId="30" builtinId="53" customBuiltin="true"/>
    <cellStyle name="Warning" xfId="31" builtinId="53" customBuiltin="true"/>
    <cellStyle name="Error" xfId="32" builtinId="53" customBuiltin="true"/>
    <cellStyle name="Accent" xfId="33" builtinId="53" customBuiltin="true"/>
    <cellStyle name="Accent 1" xfId="34" builtinId="53" customBuiltin="true"/>
    <cellStyle name="Accent 2" xfId="35" builtinId="53" customBuiltin="true"/>
    <cellStyle name="Accent 3" xfId="36" builtinId="53" customBuiltin="true"/>
  </cellStyles>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B3B3B3"/>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FF"/>
      <rgbColor rgb="FFCC99FF"/>
      <rgbColor rgb="FFFFCCCC"/>
      <rgbColor rgb="FF3366FF"/>
      <rgbColor rgb="FF33FF99"/>
      <rgbColor rgb="FF99CC00"/>
      <rgbColor rgb="FFFFCC00"/>
      <rgbColor rgb="FFFF9900"/>
      <rgbColor rgb="FFFF6600"/>
      <rgbColor rgb="FF666699"/>
      <rgbColor rgb="FF969696"/>
      <rgbColor rgb="FF004586"/>
      <rgbColor rgb="FF339966"/>
      <rgbColor rgb="FF003300"/>
      <rgbColor rgb="FF333300"/>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latin typeface="Arial"/>
              </a:defRPr>
            </a:pPr>
            <a:r>
              <a:rPr b="0" sz="1300" spc="-1" strike="noStrike">
                <a:latin typeface="Arial"/>
              </a:rPr>
              <a:t>vitesse initiale de la réaction en fonction de [amidon]</a:t>
            </a:r>
          </a:p>
        </c:rich>
      </c:tx>
      <c:overlay val="0"/>
    </c:title>
    <c:autoTitleDeleted val="0"/>
    <c:plotArea>
      <c:scatterChart>
        <c:scatterStyle val="lineMarker"/>
        <c:varyColors val="0"/>
        <c:ser>
          <c:idx val="0"/>
          <c:order val="0"/>
          <c:spPr>
            <a:solidFill>
              <a:srgbClr val="004586"/>
            </a:solidFill>
            <a:ln w="28800">
              <a:noFill/>
            </a:ln>
          </c:spPr>
          <c:marker>
            <c:symbol val="square"/>
            <c:size val="8"/>
            <c:spPr>
              <a:solidFill>
                <a:srgbClr val="004586"/>
              </a:solidFill>
            </c:spPr>
          </c:marker>
          <c:dLbls>
            <c:numFmt formatCode="0.0000" sourceLinked="1"/>
            <c:showLegendKey val="0"/>
            <c:showVal val="0"/>
            <c:showCatName val="0"/>
            <c:showSerName val="0"/>
            <c:showPercent val="0"/>
            <c:showLeaderLines val="0"/>
          </c:dLbls>
          <c:xVal>
            <c:numRef>
              <c:f>'Tableaux de résultats'!$B$17:$J$17</c:f>
              <c:numCache>
                <c:formatCode>General</c:formatCode>
                <c:ptCount val="9"/>
                <c:pt idx="0">
                  <c:v>0.102880658436214</c:v>
                </c:pt>
                <c:pt idx="1">
                  <c:v>0.205761316872428</c:v>
                </c:pt>
                <c:pt idx="2">
                  <c:v>0.411522633744856</c:v>
                </c:pt>
                <c:pt idx="3">
                  <c:v>0.720164609053498</c:v>
                </c:pt>
                <c:pt idx="4">
                  <c:v>1.02880658436214</c:v>
                </c:pt>
                <c:pt idx="5">
                  <c:v>2.05761316872428</c:v>
                </c:pt>
                <c:pt idx="6">
                  <c:v>3.08641975308642</c:v>
                </c:pt>
                <c:pt idx="7">
                  <c:v>4.11522633744856</c:v>
                </c:pt>
                <c:pt idx="8">
                  <c:v>1</c:v>
                </c:pt>
              </c:numCache>
            </c:numRef>
          </c:xVal>
          <c:yVal>
            <c:numRef>
              <c:f>'Tableaux de résultats'!$B$21:$J$21</c:f>
              <c:numCache>
                <c:formatCode>General</c:formatCode>
                <c:ptCount val="9"/>
                <c:pt idx="0">
                  <c:v>0.00111869336614834</c:v>
                </c:pt>
                <c:pt idx="1">
                  <c:v>0.00223738673229668</c:v>
                </c:pt>
                <c:pt idx="2">
                  <c:v>0.00447477346459335</c:v>
                </c:pt>
                <c:pt idx="3">
                  <c:v>0.0072715068799642</c:v>
                </c:pt>
                <c:pt idx="4">
                  <c:v>0.00950889361226088</c:v>
                </c:pt>
                <c:pt idx="5">
                  <c:v>0.0134243203937801</c:v>
                </c:pt>
                <c:pt idx="6">
                  <c:v>0.0151023604430026</c:v>
                </c:pt>
                <c:pt idx="7">
                  <c:v>0.0201364805906701</c:v>
                </c:pt>
                <c:pt idx="8">
                  <c:v/>
                </c:pt>
              </c:numCache>
            </c:numRef>
          </c:yVal>
          <c:smooth val="0"/>
        </c:ser>
        <c:axId val="51891287"/>
        <c:axId val="64121831"/>
      </c:scatterChart>
      <c:valAx>
        <c:axId val="51891287"/>
        <c:scaling>
          <c:orientation val="minMax"/>
        </c:scaling>
        <c:delete val="0"/>
        <c:axPos val="b"/>
        <c:title>
          <c:tx>
            <c:rich>
              <a:bodyPr rot="0"/>
              <a:lstStyle/>
              <a:p>
                <a:pPr>
                  <a:defRPr b="0" sz="900" spc="-1" strike="noStrike">
                    <a:latin typeface="Arial"/>
                  </a:defRPr>
                </a:pPr>
                <a:r>
                  <a:rPr b="0" sz="900" spc="-1" strike="noStrike">
                    <a:latin typeface="Arial"/>
                  </a:rPr>
                  <a:t>[amidon] (mmol.L-1)</a:t>
                </a:r>
              </a:p>
            </c:rich>
          </c:tx>
          <c:overlay val="0"/>
        </c:title>
        <c:numFmt formatCode="0.0000" sourceLinked="1"/>
        <c:majorTickMark val="out"/>
        <c:minorTickMark val="none"/>
        <c:tickLblPos val="nextTo"/>
        <c:spPr>
          <a:ln>
            <a:solidFill>
              <a:srgbClr val="b3b3b3"/>
            </a:solidFill>
          </a:ln>
        </c:spPr>
        <c:txPr>
          <a:bodyPr/>
          <a:lstStyle/>
          <a:p>
            <a:pPr>
              <a:defRPr b="0" sz="1000" spc="-1" strike="noStrike">
                <a:latin typeface="Arial"/>
              </a:defRPr>
            </a:pPr>
          </a:p>
        </c:txPr>
        <c:crossAx val="64121831"/>
        <c:crosses val="autoZero"/>
        <c:crossBetween val="midCat"/>
      </c:valAx>
      <c:valAx>
        <c:axId val="64121831"/>
        <c:scaling>
          <c:orientation val="minMax"/>
        </c:scaling>
        <c:delete val="0"/>
        <c:axPos val="l"/>
        <c:majorGridlines>
          <c:spPr>
            <a:ln>
              <a:solidFill>
                <a:srgbClr val="b3b3b3"/>
              </a:solidFill>
            </a:ln>
          </c:spPr>
        </c:majorGridlines>
        <c:title>
          <c:tx>
            <c:rich>
              <a:bodyPr rot="-5400000"/>
              <a:lstStyle/>
              <a:p>
                <a:pPr>
                  <a:defRPr b="0" sz="900" spc="-1" strike="noStrike">
                    <a:latin typeface="Arial"/>
                  </a:defRPr>
                </a:pPr>
                <a:r>
                  <a:rPr b="0" sz="900" spc="-1" strike="noStrike">
                    <a:latin typeface="Arial"/>
                  </a:rPr>
                  <a:t>vitesse initiale (mmol.L-1.s-1)</a:t>
                </a:r>
              </a:p>
            </c:rich>
          </c:tx>
          <c:overlay val="0"/>
        </c:title>
        <c:numFmt formatCode="0.0000" sourceLinked="1"/>
        <c:majorTickMark val="out"/>
        <c:minorTickMark val="none"/>
        <c:tickLblPos val="nextTo"/>
        <c:spPr>
          <a:ln>
            <a:solidFill>
              <a:srgbClr val="b3b3b3"/>
            </a:solidFill>
          </a:ln>
        </c:spPr>
        <c:txPr>
          <a:bodyPr/>
          <a:lstStyle/>
          <a:p>
            <a:pPr>
              <a:defRPr b="0" sz="1000" spc="-1" strike="noStrike">
                <a:latin typeface="Arial"/>
              </a:defRPr>
            </a:pPr>
          </a:p>
        </c:txPr>
        <c:crossAx val="51891287"/>
        <c:crosses val="autoZero"/>
        <c:crossBetween val="midCat"/>
      </c:valAx>
      <c:spPr>
        <a:noFill/>
        <a:ln>
          <a:solidFill>
            <a:srgbClr val="b3b3b3"/>
          </a:solidFill>
        </a:ln>
      </c:spPr>
    </c:plotArea>
    <c:plotVisOnly val="1"/>
    <c:dispBlanksAs val="span"/>
  </c:chart>
  <c:spPr>
    <a:solidFill>
      <a:srgbClr val="ffffff"/>
    </a:solid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300" spc="-1" strike="noStrike">
                <a:latin typeface="Arial"/>
              </a:defRPr>
            </a:pPr>
            <a:r>
              <a:rPr b="0" sz="1300" spc="-1" strike="noStrike">
                <a:latin typeface="Arial"/>
              </a:rPr>
              <a:t>1/vi en fonction de 1/[amidon]</a:t>
            </a:r>
          </a:p>
        </c:rich>
      </c:tx>
      <c:overlay val="0"/>
    </c:title>
    <c:autoTitleDeleted val="0"/>
    <c:plotArea>
      <c:scatterChart>
        <c:scatterStyle val="lineMarker"/>
        <c:varyColors val="0"/>
        <c:ser>
          <c:idx val="0"/>
          <c:order val="0"/>
          <c:spPr>
            <a:solidFill>
              <a:srgbClr val="004586"/>
            </a:solidFill>
            <a:ln w="28800">
              <a:noFill/>
            </a:ln>
          </c:spPr>
          <c:marker>
            <c:symbol val="square"/>
            <c:size val="3"/>
            <c:spPr>
              <a:solidFill>
                <a:srgbClr val="004586"/>
              </a:solidFill>
            </c:spPr>
          </c:marker>
          <c:dLbls>
            <c:numFmt formatCode="0.0000" sourceLinked="1"/>
            <c:showLegendKey val="0"/>
            <c:showVal val="0"/>
            <c:showCatName val="0"/>
            <c:showSerName val="0"/>
            <c:showPercent val="0"/>
            <c:showLeaderLines val="0"/>
          </c:dLbls>
          <c:trendline>
            <c:spPr>
              <a:ln>
                <a:solidFill>
                  <a:srgbClr val="004586"/>
                </a:solidFill>
              </a:ln>
            </c:spPr>
            <c:trendlineType val="linear"/>
            <c:forward val="0"/>
            <c:backward val="1"/>
            <c:dispRSqr val="1"/>
            <c:dispEq val="1"/>
          </c:trendline>
          <c:xVal>
            <c:numRef>
              <c:f>'Tableaux de résultats'!$B$22:$J$22</c:f>
              <c:numCache>
                <c:formatCode>General</c:formatCode>
                <c:ptCount val="9"/>
                <c:pt idx="0">
                  <c:v>9.72</c:v>
                </c:pt>
                <c:pt idx="1">
                  <c:v>4.86</c:v>
                </c:pt>
                <c:pt idx="2">
                  <c:v>2.43</c:v>
                </c:pt>
                <c:pt idx="3">
                  <c:v>1.38857142857143</c:v>
                </c:pt>
                <c:pt idx="4">
                  <c:v>0.972</c:v>
                </c:pt>
                <c:pt idx="5">
                  <c:v>0.486</c:v>
                </c:pt>
                <c:pt idx="6">
                  <c:v>0.324</c:v>
                </c:pt>
                <c:pt idx="7">
                  <c:v>0.243</c:v>
                </c:pt>
                <c:pt idx="8">
                  <c:v>1</c:v>
                </c:pt>
              </c:numCache>
            </c:numRef>
          </c:xVal>
          <c:yVal>
            <c:numRef>
              <c:f>'Tableaux de résultats'!$B$23:$J$23</c:f>
              <c:numCache>
                <c:formatCode>General</c:formatCode>
                <c:ptCount val="9"/>
                <c:pt idx="0">
                  <c:v>893.9</c:v>
                </c:pt>
                <c:pt idx="1">
                  <c:v>446.95</c:v>
                </c:pt>
                <c:pt idx="2">
                  <c:v>223.475</c:v>
                </c:pt>
                <c:pt idx="3">
                  <c:v>137.523076923077</c:v>
                </c:pt>
                <c:pt idx="4">
                  <c:v>105.164705882353</c:v>
                </c:pt>
                <c:pt idx="5">
                  <c:v>74.4916666666666</c:v>
                </c:pt>
                <c:pt idx="6">
                  <c:v>66.2148148148148</c:v>
                </c:pt>
                <c:pt idx="7">
                  <c:v>49.6611111111111</c:v>
                </c:pt>
                <c:pt idx="8">
                  <c:v/>
                </c:pt>
              </c:numCache>
            </c:numRef>
          </c:yVal>
          <c:smooth val="0"/>
        </c:ser>
        <c:axId val="42302107"/>
        <c:axId val="34260112"/>
      </c:scatterChart>
      <c:valAx>
        <c:axId val="42302107"/>
        <c:scaling>
          <c:orientation val="minMax"/>
          <c:min val="-1"/>
        </c:scaling>
        <c:delete val="0"/>
        <c:axPos val="b"/>
        <c:title>
          <c:tx>
            <c:rich>
              <a:bodyPr rot="0"/>
              <a:lstStyle/>
              <a:p>
                <a:pPr>
                  <a:defRPr b="0" sz="900" spc="-1" strike="noStrike">
                    <a:latin typeface="Arial"/>
                  </a:defRPr>
                </a:pPr>
                <a:r>
                  <a:rPr b="0" sz="900" spc="-1" strike="noStrike">
                    <a:latin typeface="Arial"/>
                  </a:rPr>
                  <a:t>1/[amidon] (mmol-1.L)</a:t>
                </a:r>
              </a:p>
            </c:rich>
          </c:tx>
          <c:overlay val="0"/>
        </c:title>
        <c:numFmt formatCode="0.0000" sourceLinked="1"/>
        <c:majorTickMark val="out"/>
        <c:minorTickMark val="none"/>
        <c:tickLblPos val="low"/>
        <c:spPr>
          <a:ln>
            <a:solidFill>
              <a:srgbClr val="b3b3b3"/>
            </a:solidFill>
          </a:ln>
        </c:spPr>
        <c:txPr>
          <a:bodyPr/>
          <a:lstStyle/>
          <a:p>
            <a:pPr>
              <a:defRPr b="0" sz="1000" spc="-1" strike="noStrike">
                <a:latin typeface="Arial"/>
              </a:defRPr>
            </a:pPr>
          </a:p>
        </c:txPr>
        <c:crossAx val="34260112"/>
        <c:crosses val="autoZero"/>
        <c:crossBetween val="midCat"/>
      </c:valAx>
      <c:valAx>
        <c:axId val="34260112"/>
        <c:scaling>
          <c:orientation val="minMax"/>
        </c:scaling>
        <c:delete val="0"/>
        <c:axPos val="l"/>
        <c:majorGridlines>
          <c:spPr>
            <a:ln>
              <a:solidFill>
                <a:srgbClr val="b3b3b3"/>
              </a:solidFill>
            </a:ln>
          </c:spPr>
        </c:majorGridlines>
        <c:title>
          <c:tx>
            <c:rich>
              <a:bodyPr rot="-5400000"/>
              <a:lstStyle/>
              <a:p>
                <a:pPr>
                  <a:defRPr b="0" sz="900" spc="-1" strike="noStrike">
                    <a:latin typeface="Arial"/>
                  </a:defRPr>
                </a:pPr>
                <a:r>
                  <a:rPr b="0" sz="900" spc="-1" strike="noStrike">
                    <a:latin typeface="Arial"/>
                  </a:rPr>
                  <a:t>1/vi (mmol-1.L.s)</a:t>
                </a:r>
              </a:p>
            </c:rich>
          </c:tx>
          <c:overlay val="0"/>
        </c:title>
        <c:numFmt formatCode="0.0000" sourceLinked="1"/>
        <c:majorTickMark val="out"/>
        <c:minorTickMark val="none"/>
        <c:tickLblPos val="low"/>
        <c:spPr>
          <a:ln>
            <a:solidFill>
              <a:srgbClr val="b3b3b3"/>
            </a:solidFill>
          </a:ln>
        </c:spPr>
        <c:txPr>
          <a:bodyPr/>
          <a:lstStyle/>
          <a:p>
            <a:pPr>
              <a:defRPr b="0" sz="1000" spc="-1" strike="noStrike">
                <a:latin typeface="Arial"/>
              </a:defRPr>
            </a:pPr>
          </a:p>
        </c:txPr>
        <c:crossAx val="42302107"/>
        <c:crosses val="autoZero"/>
        <c:crossBetween val="midCat"/>
      </c:valAx>
      <c:spPr>
        <a:noFill/>
        <a:ln>
          <a:solidFill>
            <a:srgbClr val="b3b3b3"/>
          </a:solidFill>
        </a:ln>
      </c:spPr>
    </c:plotArea>
    <c:plotVisOnly val="1"/>
    <c:dispBlanksAs val="span"/>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36360</xdr:colOff>
      <xdr:row>0</xdr:row>
      <xdr:rowOff>36000</xdr:rowOff>
    </xdr:from>
    <xdr:to>
      <xdr:col>6</xdr:col>
      <xdr:colOff>753480</xdr:colOff>
      <xdr:row>20</xdr:row>
      <xdr:rowOff>24480</xdr:rowOff>
    </xdr:to>
    <xdr:graphicFrame>
      <xdr:nvGraphicFramePr>
        <xdr:cNvPr id="0" name=""/>
        <xdr:cNvGraphicFramePr/>
      </xdr:nvGraphicFramePr>
      <xdr:xfrm>
        <a:off x="848880" y="36000"/>
        <a:ext cx="4781160" cy="3239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111960</xdr:colOff>
      <xdr:row>0</xdr:row>
      <xdr:rowOff>54360</xdr:rowOff>
    </xdr:from>
    <xdr:to>
      <xdr:col>13</xdr:col>
      <xdr:colOff>231120</xdr:colOff>
      <xdr:row>20</xdr:row>
      <xdr:rowOff>38880</xdr:rowOff>
    </xdr:to>
    <xdr:graphicFrame>
      <xdr:nvGraphicFramePr>
        <xdr:cNvPr id="1" name=""/>
        <xdr:cNvGraphicFramePr/>
      </xdr:nvGraphicFramePr>
      <xdr:xfrm>
        <a:off x="5801400" y="54360"/>
        <a:ext cx="4996080" cy="323568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26"/>
  <sheetViews>
    <sheetView showFormulas="false" showGridLines="true" showRowColHeaders="true" showZeros="true" rightToLeft="false" tabSelected="true" showOutlineSymbols="true" defaultGridColor="true" view="normal" topLeftCell="A9" colorId="64" zoomScale="95" zoomScaleNormal="95" zoomScalePageLayoutView="100" workbookViewId="0">
      <selection pane="topLeft" activeCell="A25" activeCellId="0" sqref="A25"/>
    </sheetView>
  </sheetViews>
  <sheetFormatPr defaultRowHeight="12.8" zeroHeight="false" outlineLevelRow="0" outlineLevelCol="0"/>
  <cols>
    <col collapsed="false" customWidth="true" hidden="false" outlineLevel="0" max="1" min="1" style="1" width="18.6"/>
    <col collapsed="false" customWidth="true" hidden="false" outlineLevel="0" max="10" min="2" style="2" width="10.7"/>
    <col collapsed="false" customWidth="true" hidden="true" outlineLevel="0" max="11" min="11" style="2" width="15.72"/>
    <col collapsed="false" customWidth="true" hidden="false" outlineLevel="0" max="1025" min="12" style="2" width="15.72"/>
  </cols>
  <sheetData>
    <row r="1" customFormat="false" ht="16.85" hidden="false" customHeight="false" outlineLevel="0" collapsed="false">
      <c r="A1" s="3" t="s">
        <v>0</v>
      </c>
      <c r="B1" s="4" t="s">
        <v>1</v>
      </c>
      <c r="C1" s="4"/>
      <c r="D1" s="4"/>
      <c r="E1" s="4"/>
    </row>
    <row r="3" customFormat="false" ht="12.8" hidden="false" customHeight="false" outlineLevel="0" collapsed="false">
      <c r="A3" s="5" t="s">
        <v>2</v>
      </c>
      <c r="B3" s="6" t="s">
        <v>3</v>
      </c>
      <c r="C3" s="6"/>
      <c r="D3" s="6"/>
    </row>
    <row r="4" customFormat="false" ht="12.8" hidden="false" customHeight="false" outlineLevel="0" collapsed="false">
      <c r="A4" s="7" t="s">
        <v>4</v>
      </c>
      <c r="B4" s="8" t="s">
        <v>5</v>
      </c>
      <c r="C4" s="8"/>
      <c r="D4" s="8"/>
    </row>
    <row r="5" customFormat="false" ht="12.8" hidden="false" customHeight="false" outlineLevel="0" collapsed="false">
      <c r="A5" s="9" t="s">
        <v>6</v>
      </c>
      <c r="B5" s="10" t="s">
        <v>7</v>
      </c>
      <c r="C5" s="10"/>
      <c r="D5" s="10"/>
    </row>
    <row r="7" customFormat="false" ht="20.25" hidden="false" customHeight="false" outlineLevel="0" collapsed="false">
      <c r="A7" s="11" t="s">
        <v>8</v>
      </c>
      <c r="B7" s="11"/>
      <c r="C7" s="12" t="n">
        <v>5</v>
      </c>
      <c r="D7" s="13" t="s">
        <v>9</v>
      </c>
      <c r="E7" s="0"/>
      <c r="F7" s="14" t="s">
        <v>10</v>
      </c>
      <c r="G7" s="15" t="n">
        <v>0.8939</v>
      </c>
      <c r="H7" s="16" t="s">
        <v>11</v>
      </c>
    </row>
    <row r="8" customFormat="false" ht="12.8" hidden="false" customHeight="false" outlineLevel="0" collapsed="false">
      <c r="A8" s="0"/>
      <c r="B8" s="0"/>
      <c r="D8" s="0"/>
      <c r="E8" s="0"/>
      <c r="F8" s="17" t="s">
        <v>12</v>
      </c>
      <c r="G8" s="18" t="n">
        <v>0.99717</v>
      </c>
    </row>
    <row r="11" s="1" customFormat="true" ht="12.8" hidden="false" customHeight="false" outlineLevel="0" collapsed="false">
      <c r="A11" s="19" t="s">
        <v>13</v>
      </c>
      <c r="B11" s="19" t="n">
        <v>1</v>
      </c>
      <c r="C11" s="19" t="n">
        <v>2</v>
      </c>
      <c r="D11" s="19" t="n">
        <v>3</v>
      </c>
      <c r="E11" s="19" t="n">
        <v>4</v>
      </c>
      <c r="F11" s="19" t="n">
        <v>5</v>
      </c>
      <c r="G11" s="19" t="n">
        <v>6</v>
      </c>
      <c r="H11" s="19" t="n">
        <v>7</v>
      </c>
      <c r="I11" s="19" t="n">
        <v>8</v>
      </c>
      <c r="J11" s="0"/>
    </row>
    <row r="12" customFormat="false" ht="12.8" hidden="false" customHeight="false" outlineLevel="0" collapsed="false">
      <c r="A12" s="19" t="s">
        <v>14</v>
      </c>
      <c r="B12" s="20" t="n">
        <v>10</v>
      </c>
      <c r="C12" s="20" t="n">
        <v>20</v>
      </c>
      <c r="D12" s="20" t="n">
        <v>40</v>
      </c>
      <c r="E12" s="20" t="n">
        <v>70</v>
      </c>
      <c r="F12" s="20" t="n">
        <v>100</v>
      </c>
      <c r="G12" s="20" t="n">
        <v>200</v>
      </c>
      <c r="H12" s="20" t="n">
        <v>300</v>
      </c>
      <c r="I12" s="20" t="n">
        <v>400</v>
      </c>
      <c r="J12" s="0"/>
    </row>
    <row r="13" customFormat="false" ht="12.8" hidden="false" customHeight="false" outlineLevel="0" collapsed="false">
      <c r="A13" s="19" t="s">
        <v>15</v>
      </c>
      <c r="B13" s="20" t="n">
        <v>100</v>
      </c>
      <c r="C13" s="20" t="n">
        <v>100</v>
      </c>
      <c r="D13" s="20" t="n">
        <v>100</v>
      </c>
      <c r="E13" s="20" t="n">
        <v>100</v>
      </c>
      <c r="F13" s="20" t="n">
        <v>100</v>
      </c>
      <c r="G13" s="20" t="n">
        <v>100</v>
      </c>
      <c r="H13" s="20" t="n">
        <v>100</v>
      </c>
      <c r="I13" s="20" t="n">
        <v>100</v>
      </c>
      <c r="J13" s="0"/>
    </row>
    <row r="14" customFormat="false" ht="12.8" hidden="false" customHeight="false" outlineLevel="0" collapsed="false">
      <c r="A14" s="19" t="s">
        <v>16</v>
      </c>
      <c r="B14" s="20" t="n">
        <v>50</v>
      </c>
      <c r="C14" s="20" t="n">
        <v>50</v>
      </c>
      <c r="D14" s="20" t="n">
        <v>50</v>
      </c>
      <c r="E14" s="20" t="n">
        <v>50</v>
      </c>
      <c r="F14" s="20" t="n">
        <v>50</v>
      </c>
      <c r="G14" s="20" t="n">
        <v>50</v>
      </c>
      <c r="H14" s="20" t="n">
        <v>50</v>
      </c>
      <c r="I14" s="20" t="n">
        <v>50</v>
      </c>
      <c r="J14" s="0"/>
    </row>
    <row r="15" customFormat="false" ht="12.8" hidden="false" customHeight="false" outlineLevel="0" collapsed="false">
      <c r="A15" s="19" t="s">
        <v>17</v>
      </c>
      <c r="B15" s="20" t="n">
        <f aca="false">B16+0.05-(B12+B13+B14)/1000</f>
        <v>2.89</v>
      </c>
      <c r="C15" s="20" t="n">
        <f aca="false">C16+0.05-(C12+C13+C14)/1000</f>
        <v>2.88</v>
      </c>
      <c r="D15" s="20" t="n">
        <f aca="false">D16+0.05-(D12+D13+D14)/1000</f>
        <v>2.86</v>
      </c>
      <c r="E15" s="20" t="n">
        <f aca="false">E16+0.05-(E12+E13+E14)/1000</f>
        <v>2.83</v>
      </c>
      <c r="F15" s="20" t="n">
        <f aca="false">F16+0.05-(F12+F13+F14)/1000</f>
        <v>2.8</v>
      </c>
      <c r="G15" s="20" t="n">
        <f aca="false">G16+0.05-(G12+G13+G14)/1000</f>
        <v>2.7</v>
      </c>
      <c r="H15" s="20" t="n">
        <f aca="false">H16+0.05-(H12+H13+H14)/1000</f>
        <v>2.6</v>
      </c>
      <c r="I15" s="20" t="n">
        <f aca="false">I16+0.05-(I12+I13+I14)/1000</f>
        <v>2.5</v>
      </c>
      <c r="J15" s="0"/>
    </row>
    <row r="16" customFormat="false" ht="12.8" hidden="false" customHeight="false" outlineLevel="0" collapsed="false">
      <c r="A16" s="19" t="s">
        <v>18</v>
      </c>
      <c r="B16" s="20" t="n">
        <v>3</v>
      </c>
      <c r="C16" s="20" t="n">
        <v>3</v>
      </c>
      <c r="D16" s="20" t="n">
        <v>3</v>
      </c>
      <c r="E16" s="20" t="n">
        <v>3</v>
      </c>
      <c r="F16" s="20" t="n">
        <v>3</v>
      </c>
      <c r="G16" s="20" t="n">
        <v>3</v>
      </c>
      <c r="H16" s="20" t="n">
        <v>3</v>
      </c>
      <c r="I16" s="20" t="n">
        <v>3</v>
      </c>
      <c r="J16" s="0"/>
      <c r="K16" s="0"/>
    </row>
    <row r="17" s="23" customFormat="true" ht="12.8" hidden="false" customHeight="false" outlineLevel="0" collapsed="false">
      <c r="A17" s="21" t="s">
        <v>19</v>
      </c>
      <c r="B17" s="22" t="n">
        <f aca="false">B12*$C7/B16/162</f>
        <v>0.102880658436214</v>
      </c>
      <c r="C17" s="22" t="n">
        <f aca="false">C12*$C7/C16/162</f>
        <v>0.205761316872428</v>
      </c>
      <c r="D17" s="22" t="n">
        <f aca="false">D12*$C7/D16/162</f>
        <v>0.411522633744856</v>
      </c>
      <c r="E17" s="22" t="n">
        <f aca="false">E12*$C7/E16/162</f>
        <v>0.720164609053498</v>
      </c>
      <c r="F17" s="22" t="n">
        <f aca="false">F12*$C7/F16/162</f>
        <v>1.02880658436214</v>
      </c>
      <c r="G17" s="22" t="n">
        <f aca="false">G12*$C7/G16/162</f>
        <v>2.05761316872428</v>
      </c>
      <c r="H17" s="22" t="n">
        <f aca="false">H12*$C7/H16/162</f>
        <v>3.08641975308642</v>
      </c>
      <c r="I17" s="22" t="n">
        <f aca="false">I12*$C7/I16/162</f>
        <v>4.11522633744856</v>
      </c>
      <c r="J17" s="0"/>
      <c r="K17" s="19" t="s">
        <v>20</v>
      </c>
    </row>
    <row r="18" s="23" customFormat="true" ht="12.8" hidden="false" customHeight="false" outlineLevel="0" collapsed="false">
      <c r="A18" s="21" t="s">
        <v>21</v>
      </c>
      <c r="B18" s="22" t="n">
        <f aca="false">B17*$G7</f>
        <v>0.0919650205761317</v>
      </c>
      <c r="C18" s="22" t="n">
        <f aca="false">C17*$G7</f>
        <v>0.183930041152263</v>
      </c>
      <c r="D18" s="22" t="n">
        <f aca="false">D17*$G7</f>
        <v>0.367860082304527</v>
      </c>
      <c r="E18" s="22" t="n">
        <f aca="false">E17*$G7</f>
        <v>0.643755144032922</v>
      </c>
      <c r="F18" s="22" t="n">
        <f aca="false">F17*$G7</f>
        <v>0.919650205761317</v>
      </c>
      <c r="G18" s="22" t="n">
        <f aca="false">G17*$G7</f>
        <v>1.83930041152263</v>
      </c>
      <c r="H18" s="22" t="n">
        <f aca="false">H17*$G7</f>
        <v>2.75895061728395</v>
      </c>
      <c r="I18" s="22" t="n">
        <f aca="false">I17*$G7</f>
        <v>3.67860082304527</v>
      </c>
      <c r="J18" s="0"/>
      <c r="K18" s="19" t="n">
        <v>0</v>
      </c>
    </row>
    <row r="19" s="23" customFormat="true" ht="12.8" hidden="false" customHeight="false" outlineLevel="0" collapsed="false">
      <c r="A19" s="24" t="s">
        <v>22</v>
      </c>
      <c r="B19" s="25" t="n">
        <v>0.05</v>
      </c>
      <c r="C19" s="25" t="n">
        <v>0.1</v>
      </c>
      <c r="D19" s="25" t="n">
        <v>0.24</v>
      </c>
      <c r="E19" s="25" t="n">
        <v>0.36</v>
      </c>
      <c r="F19" s="25" t="n">
        <v>0.47</v>
      </c>
      <c r="G19" s="25" t="n">
        <v>1.1</v>
      </c>
      <c r="H19" s="25" t="n">
        <v>1.47</v>
      </c>
      <c r="I19" s="25" t="n">
        <v>2.01</v>
      </c>
      <c r="J19" s="0"/>
      <c r="K19" s="19" t="n">
        <v>10</v>
      </c>
    </row>
    <row r="20" s="23" customFormat="true" ht="12.8" hidden="false" customHeight="false" outlineLevel="0" collapsed="false">
      <c r="A20" s="24" t="s">
        <v>23</v>
      </c>
      <c r="B20" s="25" t="n">
        <v>0.03</v>
      </c>
      <c r="C20" s="25" t="n">
        <v>0.06</v>
      </c>
      <c r="D20" s="25" t="n">
        <v>0.16</v>
      </c>
      <c r="E20" s="25" t="n">
        <v>0.23</v>
      </c>
      <c r="F20" s="25" t="n">
        <v>0.3</v>
      </c>
      <c r="G20" s="25" t="n">
        <v>0.86</v>
      </c>
      <c r="H20" s="25" t="n">
        <v>1.2</v>
      </c>
      <c r="I20" s="25" t="n">
        <v>1.65</v>
      </c>
      <c r="J20" s="0"/>
      <c r="K20" s="19" t="n">
        <v>20</v>
      </c>
    </row>
    <row r="21" s="23" customFormat="true" ht="12.9" hidden="false" customHeight="false" outlineLevel="0" collapsed="false">
      <c r="A21" s="26" t="s">
        <v>24</v>
      </c>
      <c r="B21" s="21" t="n">
        <f aca="false">-1/(2*$G7)*SLOPE(B19:B20,$K19:$K20)</f>
        <v>0.00111869336614834</v>
      </c>
      <c r="C21" s="21" t="n">
        <f aca="false">-1/(2*$G7)*SLOPE(C19:C20,$K19:$K20)</f>
        <v>0.00223738673229668</v>
      </c>
      <c r="D21" s="21" t="n">
        <f aca="false">-1/(2*$G7)*SLOPE(D19:D20,$K19:$K20)</f>
        <v>0.00447477346459335</v>
      </c>
      <c r="E21" s="21" t="n">
        <f aca="false">-1/(2*$G7)*SLOPE(E19:E20,$K19:$K20)</f>
        <v>0.0072715068799642</v>
      </c>
      <c r="F21" s="21" t="n">
        <f aca="false">-1/(2*$G7)*SLOPE(F19:F20,$K19:$K20)</f>
        <v>0.00950889361226088</v>
      </c>
      <c r="G21" s="21" t="n">
        <f aca="false">-1/(2*$G7)*SLOPE(G19:G20,$K19:$K20)</f>
        <v>0.0134243203937801</v>
      </c>
      <c r="H21" s="21" t="n">
        <f aca="false">-1/(2*$G7)*SLOPE(H19:H20,$K19:$K20)</f>
        <v>0.0151023604430026</v>
      </c>
      <c r="I21" s="21" t="n">
        <f aca="false">-1/(2*$G7)*SLOPE(I19:I20,$K19:$K20)</f>
        <v>0.0201364805906701</v>
      </c>
      <c r="J21" s="0"/>
    </row>
    <row r="22" s="23" customFormat="true" ht="12.8" hidden="false" customHeight="false" outlineLevel="0" collapsed="false">
      <c r="A22" s="21" t="s">
        <v>25</v>
      </c>
      <c r="B22" s="21" t="n">
        <f aca="false">1/B17</f>
        <v>9.72</v>
      </c>
      <c r="C22" s="21" t="n">
        <f aca="false">1/C17</f>
        <v>4.86</v>
      </c>
      <c r="D22" s="21" t="n">
        <f aca="false">1/D17</f>
        <v>2.43</v>
      </c>
      <c r="E22" s="21" t="n">
        <f aca="false">1/E17</f>
        <v>1.38857142857143</v>
      </c>
      <c r="F22" s="21" t="n">
        <f aca="false">1/F17</f>
        <v>0.972</v>
      </c>
      <c r="G22" s="21" t="n">
        <f aca="false">1/G17</f>
        <v>0.486</v>
      </c>
      <c r="H22" s="21" t="n">
        <f aca="false">1/H17</f>
        <v>0.324</v>
      </c>
      <c r="I22" s="21" t="n">
        <f aca="false">1/I17</f>
        <v>0.243</v>
      </c>
      <c r="J22" s="0"/>
    </row>
    <row r="23" s="23" customFormat="true" ht="13.6" hidden="false" customHeight="false" outlineLevel="0" collapsed="false">
      <c r="A23" s="21" t="s">
        <v>26</v>
      </c>
      <c r="B23" s="21" t="n">
        <f aca="false">1/B21</f>
        <v>893.9</v>
      </c>
      <c r="C23" s="21" t="n">
        <f aca="false">1/C21</f>
        <v>446.95</v>
      </c>
      <c r="D23" s="21" t="n">
        <f aca="false">1/D21</f>
        <v>223.475</v>
      </c>
      <c r="E23" s="21" t="n">
        <f aca="false">1/E21</f>
        <v>137.523076923077</v>
      </c>
      <c r="F23" s="21" t="n">
        <f aca="false">1/F21</f>
        <v>105.164705882353</v>
      </c>
      <c r="G23" s="21" t="n">
        <f aca="false">1/G21</f>
        <v>74.4916666666666</v>
      </c>
      <c r="H23" s="21" t="n">
        <f aca="false">1/H21</f>
        <v>66.2148148148148</v>
      </c>
      <c r="I23" s="21" t="n">
        <f aca="false">1/I21</f>
        <v>49.6611111111111</v>
      </c>
      <c r="J23" s="0"/>
    </row>
    <row r="24" customFormat="false" ht="12.8" hidden="false" customHeight="true" outlineLevel="0" collapsed="false">
      <c r="A24" s="27" t="s">
        <v>27</v>
      </c>
      <c r="B24" s="27"/>
      <c r="C24" s="27"/>
      <c r="D24" s="27"/>
      <c r="E24" s="27"/>
      <c r="F24" s="27"/>
      <c r="G24" s="27"/>
      <c r="H24" s="27"/>
      <c r="I24" s="27"/>
      <c r="J24" s="27"/>
      <c r="K24" s="27"/>
      <c r="L24" s="27"/>
    </row>
    <row r="25" customFormat="false" ht="21.3" hidden="false" customHeight="true" outlineLevel="0" collapsed="false">
      <c r="A25" s="27" t="s">
        <v>28</v>
      </c>
      <c r="B25" s="27"/>
      <c r="C25" s="27"/>
      <c r="D25" s="27"/>
      <c r="E25" s="27"/>
      <c r="F25" s="27"/>
      <c r="G25" s="27"/>
      <c r="H25" s="27"/>
      <c r="I25" s="27"/>
      <c r="J25" s="27"/>
      <c r="K25" s="27"/>
      <c r="L25" s="27"/>
    </row>
    <row r="26" customFormat="false" ht="21.3" hidden="false" customHeight="true" outlineLevel="0" collapsed="false">
      <c r="A26" s="28" t="s">
        <v>29</v>
      </c>
      <c r="B26" s="28"/>
      <c r="C26" s="28"/>
      <c r="D26" s="28"/>
      <c r="E26" s="28"/>
      <c r="F26" s="28"/>
      <c r="G26" s="28"/>
      <c r="H26" s="28"/>
      <c r="I26" s="28"/>
      <c r="J26" s="28"/>
      <c r="K26" s="28"/>
      <c r="L26" s="28"/>
    </row>
  </sheetData>
  <mergeCells count="8">
    <mergeCell ref="B1:E1"/>
    <mergeCell ref="B3:D3"/>
    <mergeCell ref="B4:D4"/>
    <mergeCell ref="B5:D5"/>
    <mergeCell ref="A7:B7"/>
    <mergeCell ref="A24:L24"/>
    <mergeCell ref="A25:L25"/>
    <mergeCell ref="A26:L26"/>
  </mergeCells>
  <printOptions headings="false" gridLines="false" gridLinesSet="true" horizontalCentered="false" verticalCentered="false"/>
  <pageMargins left="0.7875" right="0.7875" top="1.025" bottom="1.025" header="0.7875" footer="0.7875"/>
  <pageSetup paperSize="9" scale="82" firstPageNumber="1" fitToWidth="1" fitToHeight="1" pageOrder="downThenOver" orientation="landscape" blackAndWhite="false" draft="false" cellComments="none" useFirstPageNumber="tru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6:I27"/>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I23" activeCellId="0" sqref="I23"/>
    </sheetView>
  </sheetViews>
  <sheetFormatPr defaultRowHeight="12.8" zeroHeight="false" outlineLevelRow="0" outlineLevelCol="0"/>
  <cols>
    <col collapsed="false" customWidth="false" hidden="false" outlineLevel="0" max="1025" min="1" style="0" width="11.52"/>
  </cols>
  <sheetData>
    <row r="6" customFormat="false" ht="12.8" hidden="false" customHeight="false" outlineLevel="0" collapsed="false">
      <c r="I6" s="0" t="s">
        <v>30</v>
      </c>
    </row>
    <row r="24" customFormat="false" ht="12.8" hidden="false" customHeight="false" outlineLevel="0" collapsed="false">
      <c r="B24" s="0" t="s">
        <v>31</v>
      </c>
    </row>
    <row r="25" customFormat="false" ht="12.8" hidden="false" customHeight="false" outlineLevel="0" collapsed="false">
      <c r="B25" s="0" t="s">
        <v>32</v>
      </c>
    </row>
    <row r="26" customFormat="false" ht="12.8" hidden="false" customHeight="false" outlineLevel="0" collapsed="false">
      <c r="B26" s="0" t="s">
        <v>33</v>
      </c>
    </row>
    <row r="27" customFormat="false" ht="12.8" hidden="false" customHeight="false" outlineLevel="0" collapsed="false">
      <c r="B27" s="0" t="s">
        <v>34</v>
      </c>
    </row>
  </sheetData>
  <printOptions headings="false" gridLines="false" gridLinesSet="true" horizontalCentered="false" verticalCentered="false"/>
  <pageMargins left="0.7875" right="0.7875" top="1.025" bottom="1.025" header="0.7875" footer="0.7875"/>
  <pageSetup paperSize="9" scale="82" firstPageNumber="1" fitToWidth="1" fitToHeight="1" pageOrder="downThenOver" orientation="landscape" blackAndWhite="false" draft="false" cellComments="none" useFirstPageNumber="false" horizontalDpi="300" verticalDpi="300" copies="1"/>
  <headerFooter differentFirst="false" differentOddEven="false">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1483</TotalTime>
  <Application>LibreOffice/6.0.6.2$MacOSX_X86_64 LibreOffice_project/0c292870b25a325b5ed35f6b45599d2ea4458e77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2021-02-15T06:06:49Z</dcterms:created>
  <dc:creator>Joseph Nicolas</dc:creator>
  <dc:description/>
  <dc:language>fr-FR</dc:language>
  <cp:lastModifiedBy>Joseph Nicolas</cp:lastModifiedBy>
  <dcterms:modified xsi:type="dcterms:W3CDTF">2022-05-17T21:21:06Z</dcterms:modified>
  <cp:revision>35</cp:revision>
  <dc:subject/>
  <dc:title/>
</cp:coreProperties>
</file>